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24" i="8" l="1"/>
  <c r="G24" i="8"/>
  <c r="H22" i="8"/>
  <c r="I22" i="8"/>
  <c r="H23" i="8"/>
  <c r="I23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I14" i="8"/>
  <c r="H14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5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5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<sst xmlns="http://schemas.openxmlformats.org/spreadsheetml/2006/main" count="55" uniqueCount="47">
  <si>
    <t>на: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</si>
  <si>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</si>
  <si>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</si>
  <si>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</si>
  <si>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</si>
  <si>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</si>
  <si>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</si>
  <si>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</si>
  <si>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</si>
  <si>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</si>
  <si>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</si>
  <si>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</si>
  <si>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</si>
  <si>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</si>
  <si>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ЦЭВС-1  (инв. №29)</t>
  </si>
  <si>
    <t>Капитальный ремонт кровли здания гаража базы механизации. ул.Луначарского, д. б/н</t>
  </si>
  <si>
    <t>к Локальной смете № СКС-2023-В-3-206.1</t>
  </si>
  <si>
    <t>Капитальный ремонт кровли здания гаража базы механизации</t>
  </si>
  <si>
    <t>Составил:______________вед.инженер С.М.Ядохина</t>
  </si>
  <si>
    <t>Ресурсы подрядчика</t>
  </si>
  <si>
    <t xml:space="preserve">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</si>
  <si>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</si>
  <si>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</si>
  <si>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</si>
  <si>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</si>
  <si>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</si>
  <si>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</si>
  <si>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</si>
  <si>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</si>
  <si>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</si>
  <si>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</si>
  <si>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</si>
  <si>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</si>
  <si>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</si>
  <si>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</si>
  <si>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</si>
  <si>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</si>
  <si>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ФССЦ-04.3.01.09-0015</t>
  </si>
  <si>
    <t>Раствор готовый кладочный, цементный, М150</t>
  </si>
  <si>
    <t>ФССЦ-08.3.05.05-0055</t>
  </si>
  <si>
    <t>Сталь листовая оцинкованная, толщина 0,55 мм</t>
  </si>
  <si>
    <t>ФССЦ-12.1.02.03-0165</t>
  </si>
  <si>
    <t>Техноэласт: ЭПП</t>
  </si>
  <si>
    <t>ФССЦ-12.1.02.03-0193</t>
  </si>
  <si>
    <t>Техноэласт: ЭКП-5,0,</t>
  </si>
  <si>
    <t>ВСЕГО по смете</t>
  </si>
  <si>
    <t>В текущих ценах К=8,26; 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</si>
</sst>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3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27"/>
  <sheetViews>
    <sheetView showGridLines="0" tabSelected="1" topLeftCell="A16" zoomScaleNormal="100" zoomScaleSheetLayoutView="100" workbookViewId="0">
      <selection activeCell="L22" sqref="L22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77734375" style="4" customWidth="1"/>
    <col min="8" max="8" width="10.55468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1</v>
      </c>
      <c r="B1" s="2" t="s">
        <v>14</v>
      </c>
    </row>
    <row r="2" spans="1:9" ht="16.5" customHeight="1" x14ac:dyDescent="0.2">
      <c r="A2" s="1" t="s">
        <v>2</v>
      </c>
      <c r="B2" s="2" t="s">
        <v>15</v>
      </c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16</v>
      </c>
    </row>
    <row r="6" spans="1:9" ht="16.5" customHeight="1" x14ac:dyDescent="0.2">
      <c r="C6" s="8" t="s">
        <v>0</v>
      </c>
      <c r="D6" s="14" t="s">
        <v>17</v>
      </c>
      <c r="E6" s="9"/>
    </row>
    <row r="7" spans="1:9" ht="5.25" customHeight="1" x14ac:dyDescent="0.2">
      <c r="B7" s="10"/>
    </row>
    <row r="8" spans="1:9" s="3" customFormat="1" ht="18.75" customHeight="1" x14ac:dyDescent="0.2">
      <c r="A8" s="16" t="s">
        <v>10</v>
      </c>
      <c r="B8" s="18" t="s">
        <v>3</v>
      </c>
      <c r="C8" s="16" t="s">
        <v>11</v>
      </c>
      <c r="D8" s="16" t="s">
        <v>12</v>
      </c>
      <c r="E8" s="16" t="s">
        <v>5</v>
      </c>
      <c r="F8" s="21" t="s">
        <v>6</v>
      </c>
      <c r="G8" s="22"/>
      <c r="H8" s="22"/>
      <c r="I8" s="23"/>
    </row>
    <row r="9" spans="1:9" s="3" customFormat="1" ht="33" customHeight="1" x14ac:dyDescent="0.2">
      <c r="A9" s="17"/>
      <c r="B9" s="19"/>
      <c r="C9" s="17"/>
      <c r="D9" s="17"/>
      <c r="E9" s="17"/>
      <c r="F9" s="20" t="s">
        <v>7</v>
      </c>
      <c r="G9" s="20"/>
      <c r="H9" s="20" t="s">
        <v>46</v>
      </c>
      <c r="I9" s="20"/>
    </row>
    <row r="10" spans="1:9" s="3" customFormat="1" ht="16.5" customHeight="1" x14ac:dyDescent="0.2">
      <c r="A10" s="27"/>
      <c r="B10" s="28"/>
      <c r="C10" s="27"/>
      <c r="D10" s="27"/>
      <c r="E10" s="27"/>
      <c r="F10" s="11" t="s">
        <v>8</v>
      </c>
      <c r="G10" s="11" t="s">
        <v>9</v>
      </c>
      <c r="H10" s="11" t="s">
        <v>8</v>
      </c>
      <c r="I10" s="11" t="s">
        <v>9</v>
      </c>
    </row>
    <row r="11" spans="1:9" s="3" customFormat="1" ht="12.6" x14ac:dyDescent="0.2">
      <c r="A11" s="24">
        <v>1</v>
      </c>
      <c r="B11" s="25" t="s">
        <v>13</v>
      </c>
      <c r="C11" s="24">
        <v>3</v>
      </c>
      <c r="D11" s="24">
        <v>4</v>
      </c>
      <c r="E11" s="24">
        <v>5</v>
      </c>
      <c r="F11" s="26">
        <v>6</v>
      </c>
      <c r="G11" s="26">
        <v>7</v>
      </c>
      <c r="H11" s="26">
        <v>8</v>
      </c>
      <c r="I11" s="26">
        <v>9</v>
      </c>
    </row>
    <row r="12" spans="1:9" ht="18.45" customHeight="1" x14ac:dyDescent="0.2">
      <c r="A12" s="29" t="s">
        <v>19</v>
      </c>
      <c r="B12" s="30"/>
      <c r="C12" s="30"/>
      <c r="D12" s="30"/>
      <c r="E12" s="30"/>
      <c r="F12" s="30"/>
      <c r="G12" s="30"/>
      <c r="H12" s="30"/>
      <c r="I12" s="30"/>
    </row>
    <row r="13" spans="1:9" ht="18.45" customHeight="1" x14ac:dyDescent="0.2">
      <c r="A13" s="29" t="s">
        <v>20</v>
      </c>
      <c r="B13" s="30"/>
      <c r="C13" s="30"/>
      <c r="D13" s="30"/>
      <c r="E13" s="30"/>
      <c r="F13" s="30"/>
      <c r="G13" s="30"/>
      <c r="H13" s="30"/>
      <c r="I13" s="30"/>
    </row>
    <row r="14" spans="1:9" ht="22.8" x14ac:dyDescent="0.2">
      <c r="A14" s="31">
        <v>1</v>
      </c>
      <c r="B14" s="32" t="s">
        <v>21</v>
      </c>
      <c r="C14" s="31" t="s">
        <v>22</v>
      </c>
      <c r="D14" s="33" t="s">
        <v>23</v>
      </c>
      <c r="E14" s="33">
        <v>7.4249999999999997E-2</v>
      </c>
      <c r="F14" s="34">
        <v>2000</v>
      </c>
      <c r="G14" s="34">
        <v>148.5</v>
      </c>
      <c r="H14" s="34">
        <f>F14*8.26</f>
        <v>16520</v>
      </c>
      <c r="I14" s="42">
        <f>G14*8.26</f>
        <v>1226.6099999999999</v>
      </c>
    </row>
    <row r="15" spans="1:9" ht="22.8" x14ac:dyDescent="0.2">
      <c r="A15" s="31">
        <v>2</v>
      </c>
      <c r="B15" s="32" t="s">
        <v>24</v>
      </c>
      <c r="C15" s="31" t="s">
        <v>25</v>
      </c>
      <c r="D15" s="33" t="s">
        <v>26</v>
      </c>
      <c r="E15" s="33">
        <v>57.875768000000001</v>
      </c>
      <c r="F15" s="34">
        <v>6.09</v>
      </c>
      <c r="G15" s="34">
        <v>352.46</v>
      </c>
      <c r="H15" s="34">
        <f t="shared" ref="H15:H21" si="0">F15*8.26</f>
        <v>50.303399999999996</v>
      </c>
      <c r="I15" s="42">
        <f t="shared" ref="I15:I21" si="1">G15*8.26</f>
        <v>2911.3195999999998</v>
      </c>
    </row>
    <row r="16" spans="1:9" ht="22.8" x14ac:dyDescent="0.2">
      <c r="A16" s="31">
        <v>3</v>
      </c>
      <c r="B16" s="32" t="s">
        <v>27</v>
      </c>
      <c r="C16" s="31" t="s">
        <v>28</v>
      </c>
      <c r="D16" s="33" t="s">
        <v>29</v>
      </c>
      <c r="E16" s="33">
        <v>6.3525</v>
      </c>
      <c r="F16" s="34">
        <v>2.44</v>
      </c>
      <c r="G16" s="34">
        <v>15.5</v>
      </c>
      <c r="H16" s="34">
        <f t="shared" si="0"/>
        <v>20.154399999999999</v>
      </c>
      <c r="I16" s="42">
        <f t="shared" si="1"/>
        <v>128.03</v>
      </c>
    </row>
    <row r="17" spans="1:9" ht="22.8" x14ac:dyDescent="0.2">
      <c r="A17" s="31">
        <v>4</v>
      </c>
      <c r="B17" s="32" t="s">
        <v>30</v>
      </c>
      <c r="C17" s="31" t="s">
        <v>31</v>
      </c>
      <c r="D17" s="33" t="s">
        <v>23</v>
      </c>
      <c r="E17" s="33">
        <v>2.0560000000000001E-3</v>
      </c>
      <c r="F17" s="34">
        <v>11978</v>
      </c>
      <c r="G17" s="34">
        <v>24.63</v>
      </c>
      <c r="H17" s="34">
        <f t="shared" si="0"/>
        <v>98938.28</v>
      </c>
      <c r="I17" s="42">
        <f t="shared" si="1"/>
        <v>203.44379999999998</v>
      </c>
    </row>
    <row r="18" spans="1:9" ht="22.8" x14ac:dyDescent="0.2">
      <c r="A18" s="31">
        <v>5</v>
      </c>
      <c r="B18" s="32" t="s">
        <v>32</v>
      </c>
      <c r="C18" s="31" t="s">
        <v>33</v>
      </c>
      <c r="D18" s="33" t="s">
        <v>23</v>
      </c>
      <c r="E18" s="33">
        <v>3.0839999999999999E-3</v>
      </c>
      <c r="F18" s="34">
        <v>8023</v>
      </c>
      <c r="G18" s="34">
        <v>24.74</v>
      </c>
      <c r="H18" s="34">
        <f t="shared" si="0"/>
        <v>66269.98</v>
      </c>
      <c r="I18" s="42">
        <f t="shared" si="1"/>
        <v>204.35239999999999</v>
      </c>
    </row>
    <row r="19" spans="1:9" ht="22.8" x14ac:dyDescent="0.2">
      <c r="A19" s="31">
        <v>6</v>
      </c>
      <c r="B19" s="32" t="s">
        <v>34</v>
      </c>
      <c r="C19" s="31" t="s">
        <v>35</v>
      </c>
      <c r="D19" s="33" t="s">
        <v>36</v>
      </c>
      <c r="E19" s="33">
        <v>7.26</v>
      </c>
      <c r="F19" s="34">
        <v>6.2</v>
      </c>
      <c r="G19" s="34">
        <v>45.01</v>
      </c>
      <c r="H19" s="34">
        <f t="shared" si="0"/>
        <v>51.212000000000003</v>
      </c>
      <c r="I19" s="42">
        <f t="shared" si="1"/>
        <v>371.7826</v>
      </c>
    </row>
    <row r="20" spans="1:9" ht="34.200000000000003" x14ac:dyDescent="0.2">
      <c r="A20" s="31">
        <v>7</v>
      </c>
      <c r="B20" s="32" t="s">
        <v>37</v>
      </c>
      <c r="C20" s="31" t="s">
        <v>38</v>
      </c>
      <c r="D20" s="33" t="s">
        <v>29</v>
      </c>
      <c r="E20" s="33">
        <v>5.05</v>
      </c>
      <c r="F20" s="34">
        <v>548.29999999999995</v>
      </c>
      <c r="G20" s="34">
        <v>2768.92</v>
      </c>
      <c r="H20" s="34">
        <f t="shared" si="0"/>
        <v>4528.9579999999996</v>
      </c>
      <c r="I20" s="42">
        <f t="shared" si="1"/>
        <v>22871.279200000001</v>
      </c>
    </row>
    <row r="21" spans="1:9" ht="34.200000000000003" x14ac:dyDescent="0.2">
      <c r="A21" s="31">
        <v>8</v>
      </c>
      <c r="B21" s="32" t="s">
        <v>39</v>
      </c>
      <c r="C21" s="31" t="s">
        <v>40</v>
      </c>
      <c r="D21" s="33" t="s">
        <v>23</v>
      </c>
      <c r="E21" s="33">
        <v>0.16653599999999999</v>
      </c>
      <c r="F21" s="34">
        <v>10484</v>
      </c>
      <c r="G21" s="34">
        <v>1745.96</v>
      </c>
      <c r="H21" s="34">
        <f t="shared" si="0"/>
        <v>86597.84</v>
      </c>
      <c r="I21" s="42">
        <f t="shared" si="1"/>
        <v>14421.6296</v>
      </c>
    </row>
    <row r="22" spans="1:9" ht="34.200000000000003" x14ac:dyDescent="0.2">
      <c r="A22" s="31">
        <v>9</v>
      </c>
      <c r="B22" s="32" t="s">
        <v>41</v>
      </c>
      <c r="C22" s="31" t="s">
        <v>42</v>
      </c>
      <c r="D22" s="33" t="s">
        <v>36</v>
      </c>
      <c r="E22" s="33">
        <v>253.94</v>
      </c>
      <c r="F22" s="34">
        <v>41.12</v>
      </c>
      <c r="G22" s="34">
        <v>10442.01</v>
      </c>
      <c r="H22" s="34">
        <f>F22*8.26</f>
        <v>339.65119999999996</v>
      </c>
      <c r="I22" s="42">
        <f>G22*8.26</f>
        <v>86251.002599999993</v>
      </c>
    </row>
    <row r="23" spans="1:9" ht="34.200000000000003" x14ac:dyDescent="0.2">
      <c r="A23" s="35">
        <v>10</v>
      </c>
      <c r="B23" s="36" t="s">
        <v>43</v>
      </c>
      <c r="C23" s="35" t="s">
        <v>44</v>
      </c>
      <c r="D23" s="37" t="s">
        <v>36</v>
      </c>
      <c r="E23" s="37">
        <v>190.97</v>
      </c>
      <c r="F23" s="38">
        <v>54.03</v>
      </c>
      <c r="G23" s="38">
        <v>10318.11</v>
      </c>
      <c r="H23" s="34">
        <f t="shared" ref="H23" si="2">F23*8.26</f>
        <v>446.2878</v>
      </c>
      <c r="I23" s="42">
        <f t="shared" ref="I23" si="3">G23*8.26</f>
        <v>85227.588600000003</v>
      </c>
    </row>
    <row r="24" spans="1:9" ht="20.399999999999999" customHeight="1" x14ac:dyDescent="0.2">
      <c r="A24" s="39" t="s">
        <v>45</v>
      </c>
      <c r="B24" s="40"/>
      <c r="C24" s="40"/>
      <c r="D24" s="40"/>
      <c r="E24" s="40"/>
      <c r="F24" s="40"/>
      <c r="G24" s="41">
        <f>SUM(G14:G23)</f>
        <v>25885.84</v>
      </c>
      <c r="H24" s="41"/>
      <c r="I24" s="41">
        <f>SUM(I14:I23)</f>
        <v>213817.03840000002</v>
      </c>
    </row>
    <row r="25" spans="1:9" x14ac:dyDescent="0.2">
      <c r="A25" s="15"/>
      <c r="G25" s="12"/>
      <c r="H25" s="12"/>
      <c r="I25" s="12"/>
    </row>
    <row r="27" spans="1:9" x14ac:dyDescent="0.2">
      <c r="A27" s="13" t="s">
        <v>18</v>
      </c>
    </row>
  </sheetData>
  <mergeCells count="11">
    <mergeCell ref="A12:I12"/>
    <mergeCell ref="A13:I13"/>
    <mergeCell ref="A24:F24"/>
    <mergeCell ref="H9:I9"/>
    <mergeCell ref="F8:I8"/>
    <mergeCell ref="F9:G9"/>
    <mergeCell ref="E8:E10"/>
    <mergeCell ref="A8:A10"/>
    <mergeCell ref="B8:B10"/>
    <mergeCell ref="C8:C10"/>
    <mergeCell ref="D8:D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2023-04-12T04:54:24Z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